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основные параметры" sheetId="1" r:id="rId1"/>
    <sheet name="программы" sheetId="2" r:id="rId2"/>
    <sheet name="Лист3" sheetId="3" r:id="rId3"/>
  </sheets>
  <definedNames>
    <definedName name="_xlnm.Print_Area" localSheetId="0">'основные параметры'!$A$1:$G$16</definedName>
    <definedName name="_xlnm.Print_Area" localSheetId="1">программы!$A$1:$G$24</definedName>
  </definedNames>
  <calcPr calcId="145621"/>
</workbook>
</file>

<file path=xl/calcChain.xml><?xml version="1.0" encoding="utf-8"?>
<calcChain xmlns="http://schemas.openxmlformats.org/spreadsheetml/2006/main">
  <c r="E24" i="2" l="1"/>
  <c r="F24" i="2"/>
  <c r="G24" i="2"/>
  <c r="E35" i="1" l="1"/>
  <c r="F35" i="1" s="1"/>
  <c r="G35" i="1" s="1"/>
  <c r="E36" i="1"/>
  <c r="F36" i="1" s="1"/>
  <c r="G36" i="1" s="1"/>
  <c r="E37" i="1"/>
  <c r="F37" i="1" s="1"/>
  <c r="G37" i="1" s="1"/>
  <c r="E38" i="1"/>
  <c r="F38" i="1" s="1"/>
  <c r="G38" i="1" s="1"/>
  <c r="E39" i="1"/>
  <c r="F39" i="1" s="1"/>
  <c r="G39" i="1" s="1"/>
  <c r="E40" i="1"/>
  <c r="F40" i="1" s="1"/>
  <c r="G40" i="1" s="1"/>
  <c r="E41" i="1"/>
  <c r="F41" i="1" s="1"/>
  <c r="G41" i="1" s="1"/>
  <c r="E42" i="1"/>
  <c r="F42" i="1" s="1"/>
  <c r="G42" i="1" s="1"/>
  <c r="E43" i="1"/>
  <c r="F43" i="1" s="1"/>
  <c r="G43" i="1" s="1"/>
  <c r="E44" i="1"/>
  <c r="F44" i="1" s="1"/>
  <c r="G44" i="1" s="1"/>
  <c r="E45" i="1"/>
  <c r="F45" i="1" s="1"/>
  <c r="G45" i="1" s="1"/>
  <c r="E46" i="1"/>
  <c r="F46" i="1" s="1"/>
  <c r="G46" i="1" s="1"/>
  <c r="E47" i="1"/>
  <c r="F47" i="1" s="1"/>
  <c r="G47" i="1" s="1"/>
  <c r="E48" i="1"/>
  <c r="F48" i="1" s="1"/>
  <c r="G48" i="1" s="1"/>
  <c r="E49" i="1"/>
  <c r="F49" i="1" s="1"/>
  <c r="G49" i="1" s="1"/>
  <c r="E50" i="1"/>
  <c r="F50" i="1" s="1"/>
  <c r="G50" i="1" s="1"/>
  <c r="E16" i="1"/>
  <c r="C16" i="1" l="1"/>
  <c r="B16" i="1"/>
  <c r="G16" i="1" l="1"/>
  <c r="D16" i="1"/>
  <c r="F16" i="1"/>
</calcChain>
</file>

<file path=xl/sharedStrings.xml><?xml version="1.0" encoding="utf-8"?>
<sst xmlns="http://schemas.openxmlformats.org/spreadsheetml/2006/main" count="58" uniqueCount="47">
  <si>
    <t xml:space="preserve">Прогноз </t>
  </si>
  <si>
    <t xml:space="preserve">основных параметров  бюджета города </t>
  </si>
  <si>
    <t>показатель</t>
  </si>
  <si>
    <t>ДОХОДЫ</t>
  </si>
  <si>
    <t xml:space="preserve">РАСХОДЫ </t>
  </si>
  <si>
    <t>в том числе</t>
  </si>
  <si>
    <t>расходы  на обслуживание  муниципального долга</t>
  </si>
  <si>
    <t>дефицит/профицит</t>
  </si>
  <si>
    <t>муниципальный долг  на первое января  очередного года</t>
  </si>
  <si>
    <t>наименование</t>
  </si>
  <si>
    <t>оценка</t>
  </si>
  <si>
    <t>Всего</t>
  </si>
  <si>
    <t>Расходы на рализацию  муниципальных программ, из них</t>
  </si>
  <si>
    <t>тыс.руб.</t>
  </si>
  <si>
    <t>Муниципальная программа "Основные направления развития гражданской обороны, защиты населения и территорий г.Тобольска от чрезвычайных ситуаций природного и техногенного характера и обеспечения безопасности людей на водных объектах»</t>
  </si>
  <si>
    <t>Муниципальная программа "Основные направления развития молодежной политики в г.Тобольске"</t>
  </si>
  <si>
    <t>Муниципальная программа "Основные направления развития физической культуры и спорта в городе Тобольске"</t>
  </si>
  <si>
    <t>Муниципальная программа "Развитие образования города Тобольска"</t>
  </si>
  <si>
    <t>Муниципальная программа "Развитие транспортной инфраструктуры в городе Тобольске"</t>
  </si>
  <si>
    <t>Муниципальная программа "Основные направления развития отрасли «Культура» города Тобольска"</t>
  </si>
  <si>
    <t>Муниципальная программа "Организация бюджетного процесса в городе Тобольске"</t>
  </si>
  <si>
    <t>Муниципальная программа"Основные направления развития в области управления и распоряжения муниципальной собственностью города Тобольска"</t>
  </si>
  <si>
    <t>Муниципальная программа "Программа комплексного развития систем коммунальной инфраструктуры городского округа город Тобольск"</t>
  </si>
  <si>
    <t>Муниципальная программа "Пожарная безопасность г.Тобольска"</t>
  </si>
  <si>
    <t>Программа "Комплексное социально-экономическое развитие города Тобольска"</t>
  </si>
  <si>
    <t>Муниципальная программа "Основные направления деятельности по реализации государственной политике в сферах национальных, государственно-конфессиональных, общественно-политических отношений и профилактике экстремистских проявлений на территории города Тобольска"</t>
  </si>
  <si>
    <t>Муниципальная программа "Содержание дорог и благоустройство города Тобольска"</t>
  </si>
  <si>
    <t>Муниципальная программа "Строительство, реконструкция и ремонт автомобильных дорог муниципального образования г.Тобольск"</t>
  </si>
  <si>
    <t>приложение 1</t>
  </si>
  <si>
    <t>к постановлению   от              2016 №</t>
  </si>
  <si>
    <t>приложение 2</t>
  </si>
  <si>
    <t>на перид с 2017года по 2025г</t>
  </si>
  <si>
    <t>ПРОФИЦИТ (+) ДЕФИЦИТ  (-)</t>
  </si>
  <si>
    <t xml:space="preserve">Прогноз  предельных объемов   финансового обеспечения  реализации муниципальных программ </t>
  </si>
  <si>
    <t>к постановлению   от              2019 №</t>
  </si>
  <si>
    <t>на период с 2020 года по 2025 год</t>
  </si>
  <si>
    <t>Год периода прогнозирования</t>
  </si>
  <si>
    <t>приложение  2 к постановлению                               от                 2019г №</t>
  </si>
  <si>
    <t>Муниципальная программа "Развитие физической культуры и спорта"</t>
  </si>
  <si>
    <t>Муниципальная программа "Развитие общего образования города Тобольска"</t>
  </si>
  <si>
    <t>Муниципальная программа "Развитие химической и нефтехимической промышленности в городе Тобольске"</t>
  </si>
  <si>
    <t>Муниципальная программа "Основные направления развития коммунальной инфраструктуры города Тобольска"</t>
  </si>
  <si>
    <t>Муниципальная программа "Формирование современной городской среды"</t>
  </si>
  <si>
    <t>Муниципальная программа "Основные направления развития в области управления и распоряжения муниципальной собственностью города Тобольска"</t>
  </si>
  <si>
    <t>Муниципальная программа "Управление земельными ресурсами на территории муниципального образования городской округ город Тобольск"</t>
  </si>
  <si>
    <t>Муниципальная программа "Основные направления развития малого и среднего предпринимательства и инвестиционной деятельности в г.Тобольске"</t>
  </si>
  <si>
    <t>на период с 2020 г по 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</si>
</sst>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?"/>
    <numFmt numFmtId="165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1" fontId="6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3" fontId="6" fillId="0" borderId="5" xfId="0" applyNumberFormat="1" applyFont="1" applyBorder="1" applyAlignment="1">
      <alignment horizontal="center" wrapText="1"/>
    </xf>
    <xf numFmtId="3" fontId="6" fillId="0" borderId="6" xfId="0" applyNumberFormat="1" applyFont="1" applyBorder="1" applyAlignment="1">
      <alignment horizontal="center" wrapText="1"/>
    </xf>
    <xf numFmtId="3" fontId="6" fillId="0" borderId="7" xfId="0" applyNumberFormat="1" applyFont="1" applyBorder="1" applyAlignment="1">
      <alignment horizontal="center" wrapText="1"/>
    </xf>
    <xf numFmtId="3" fontId="6" fillId="0" borderId="8" xfId="0" applyNumberFormat="1" applyFont="1" applyBorder="1" applyAlignment="1">
      <alignment horizontal="center" wrapText="1"/>
    </xf>
    <xf numFmtId="164" fontId="6" fillId="0" borderId="2" xfId="0" applyNumberFormat="1" applyFont="1" applyBorder="1" applyAlignment="1" applyProtection="1">
      <alignment horizontal="left" vertic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65" fontId="1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49" fontId="8" fillId="0" borderId="13" xfId="0" applyNumberFormat="1" applyFont="1" applyBorder="1" applyAlignment="1" applyProtection="1">
      <alignment horizontal="left" vertical="center" wrapText="1"/>
    </xf>
    <xf numFmtId="3" fontId="8" fillId="0" borderId="13" xfId="0" applyNumberFormat="1" applyFont="1" applyBorder="1" applyAlignment="1" applyProtection="1">
      <alignment horizontal="center" vertical="center" wrapText="1"/>
    </xf>
    <xf numFmtId="164" fontId="8" fillId="0" borderId="13" xfId="0" applyNumberFormat="1" applyFont="1" applyBorder="1" applyAlignment="1" applyProtection="1">
      <alignment horizontal="left" vertical="center" wrapText="1"/>
    </xf>
    <xf numFmtId="49" fontId="9" fillId="0" borderId="13" xfId="0" applyNumberFormat="1" applyFont="1" applyBorder="1" applyAlignment="1" applyProtection="1">
      <alignment horizontal="left"/>
    </xf>
    <xf numFmtId="3" fontId="9" fillId="0" borderId="13" xfId="0" applyNumberFormat="1" applyFont="1" applyBorder="1" applyAlignment="1" applyProtection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9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activeCell="E21" sqref="E21"/>
    </sheetView>
  </sheetViews>
  <sheetFormatPr defaultRowHeight="15.75" x14ac:dyDescent="0.25"/>
  <cols>
    <col min="1" max="1" width="31.140625" style="1" customWidth="1"/>
    <col min="2" max="2" width="15.28515625" style="4" customWidth="1"/>
    <col min="3" max="3" width="16" style="4" customWidth="1"/>
    <col min="4" max="4" width="15.85546875" style="4" customWidth="1"/>
    <col min="5" max="5" width="16.42578125" style="4" customWidth="1"/>
    <col min="6" max="6" width="15.5703125" style="4" customWidth="1"/>
    <col min="7" max="7" width="16.42578125" style="4" customWidth="1"/>
    <col min="8" max="16384" width="9.140625" style="1"/>
  </cols>
  <sheetData>
    <row r="1" spans="1:7" ht="24" customHeight="1" x14ac:dyDescent="0.25">
      <c r="F1" s="25"/>
      <c r="G1" s="27" t="s">
        <v>28</v>
      </c>
    </row>
    <row r="2" spans="1:7" x14ac:dyDescent="0.25">
      <c r="F2" s="25" t="s">
        <v>34</v>
      </c>
      <c r="G2" s="25"/>
    </row>
    <row r="4" spans="1:7" x14ac:dyDescent="0.25">
      <c r="A4" s="48" t="s">
        <v>0</v>
      </c>
      <c r="B4" s="48"/>
      <c r="C4" s="48"/>
      <c r="D4" s="48"/>
      <c r="E4" s="48"/>
      <c r="F4" s="48"/>
      <c r="G4" s="48"/>
    </row>
    <row r="5" spans="1:7" x14ac:dyDescent="0.25">
      <c r="A5" s="48" t="s">
        <v>1</v>
      </c>
      <c r="B5" s="48"/>
      <c r="C5" s="48"/>
      <c r="D5" s="48"/>
      <c r="E5" s="48"/>
      <c r="F5" s="48"/>
      <c r="G5" s="48"/>
    </row>
    <row r="6" spans="1:7" ht="18" customHeight="1" x14ac:dyDescent="0.25">
      <c r="A6" s="49" t="s">
        <v>35</v>
      </c>
      <c r="B6" s="49"/>
      <c r="C6" s="49"/>
      <c r="D6" s="49"/>
      <c r="E6" s="49"/>
      <c r="F6" s="49"/>
      <c r="G6" s="49"/>
    </row>
    <row r="7" spans="1:7" s="29" customFormat="1" ht="18" customHeight="1" x14ac:dyDescent="0.25">
      <c r="A7" s="28"/>
      <c r="B7" s="28"/>
      <c r="C7" s="28"/>
      <c r="D7" s="28"/>
      <c r="E7" s="28"/>
      <c r="F7" s="28"/>
      <c r="G7" s="30" t="s">
        <v>13</v>
      </c>
    </row>
    <row r="8" spans="1:7" x14ac:dyDescent="0.25">
      <c r="A8" s="47" t="s">
        <v>2</v>
      </c>
      <c r="B8" s="47" t="s">
        <v>36</v>
      </c>
      <c r="C8" s="47"/>
      <c r="D8" s="47"/>
      <c r="E8" s="47"/>
      <c r="F8" s="47"/>
      <c r="G8" s="47"/>
    </row>
    <row r="9" spans="1:7" x14ac:dyDescent="0.25">
      <c r="A9" s="47"/>
      <c r="B9" s="7">
        <v>2020</v>
      </c>
      <c r="C9" s="7">
        <v>2021</v>
      </c>
      <c r="D9" s="7">
        <v>2022</v>
      </c>
      <c r="E9" s="7">
        <v>2023</v>
      </c>
      <c r="F9" s="7">
        <v>2024</v>
      </c>
      <c r="G9" s="7">
        <v>2025</v>
      </c>
    </row>
    <row r="10" spans="1:7" ht="30" customHeight="1" x14ac:dyDescent="0.25">
      <c r="A10" s="2" t="s">
        <v>3</v>
      </c>
      <c r="B10" s="31">
        <v>13383681</v>
      </c>
      <c r="C10" s="31">
        <v>12627722</v>
      </c>
      <c r="D10" s="31">
        <v>12452514</v>
      </c>
      <c r="E10" s="31">
        <v>11673752</v>
      </c>
      <c r="F10" s="31">
        <v>12140702.1</v>
      </c>
      <c r="G10" s="31">
        <v>12626330</v>
      </c>
    </row>
    <row r="11" spans="1:7" ht="32.25" customHeight="1" x14ac:dyDescent="0.25">
      <c r="A11" s="2" t="s">
        <v>4</v>
      </c>
      <c r="B11" s="31">
        <v>13383681</v>
      </c>
      <c r="C11" s="31">
        <v>12627722</v>
      </c>
      <c r="D11" s="31">
        <v>12452514</v>
      </c>
      <c r="E11" s="31">
        <v>11673752</v>
      </c>
      <c r="F11" s="31">
        <v>12140702</v>
      </c>
      <c r="G11" s="31">
        <v>12626330</v>
      </c>
    </row>
    <row r="12" spans="1:7" x14ac:dyDescent="0.25">
      <c r="A12" s="2" t="s">
        <v>5</v>
      </c>
      <c r="B12" s="5"/>
      <c r="C12" s="5"/>
      <c r="D12" s="5"/>
      <c r="E12" s="5"/>
      <c r="F12" s="5"/>
      <c r="G12" s="5"/>
    </row>
    <row r="13" spans="1:7" ht="39.75" customHeight="1" x14ac:dyDescent="0.25">
      <c r="A13" s="3" t="s">
        <v>6</v>
      </c>
      <c r="B13" s="5">
        <v>0</v>
      </c>
      <c r="C13" s="5">
        <v>0</v>
      </c>
      <c r="D13" s="6">
        <v>0</v>
      </c>
      <c r="E13" s="6">
        <v>0</v>
      </c>
      <c r="F13" s="6">
        <v>0</v>
      </c>
      <c r="G13" s="6">
        <v>0</v>
      </c>
    </row>
    <row r="14" spans="1:7" x14ac:dyDescent="0.25">
      <c r="A14" s="2" t="s">
        <v>7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</row>
    <row r="15" spans="1:7" ht="45" customHeight="1" x14ac:dyDescent="0.25">
      <c r="A15" s="3" t="s">
        <v>8</v>
      </c>
      <c r="B15" s="5">
        <v>0</v>
      </c>
      <c r="C15" s="5">
        <v>0</v>
      </c>
      <c r="D15" s="6">
        <v>0</v>
      </c>
      <c r="E15" s="6">
        <v>0</v>
      </c>
      <c r="F15" s="6">
        <v>0</v>
      </c>
      <c r="G15" s="6">
        <v>0</v>
      </c>
    </row>
    <row r="16" spans="1:7" ht="31.5" x14ac:dyDescent="0.25">
      <c r="A16" s="3" t="s">
        <v>32</v>
      </c>
      <c r="B16" s="7">
        <f t="shared" ref="B16:G16" si="0">B10-B11</f>
        <v>0</v>
      </c>
      <c r="C16" s="7">
        <f t="shared" si="0"/>
        <v>0</v>
      </c>
      <c r="D16" s="7">
        <f t="shared" si="0"/>
        <v>0</v>
      </c>
      <c r="E16" s="7">
        <f t="shared" si="0"/>
        <v>0</v>
      </c>
      <c r="F16" s="7">
        <f t="shared" si="0"/>
        <v>9.999999962747097E-2</v>
      </c>
      <c r="G16" s="7">
        <f t="shared" si="0"/>
        <v>0</v>
      </c>
    </row>
    <row r="18" spans="2:7" x14ac:dyDescent="0.25">
      <c r="B18" s="8"/>
      <c r="C18" s="8"/>
      <c r="D18" s="8"/>
      <c r="E18" s="8"/>
      <c r="F18" s="8"/>
      <c r="G18" s="8"/>
    </row>
    <row r="19" spans="2:7" x14ac:dyDescent="0.25">
      <c r="B19" s="8"/>
      <c r="C19" s="8"/>
      <c r="D19" s="8"/>
      <c r="E19" s="8"/>
      <c r="F19" s="8"/>
      <c r="G19" s="8"/>
    </row>
    <row r="20" spans="2:7" x14ac:dyDescent="0.25">
      <c r="B20" s="8"/>
      <c r="C20" s="8"/>
      <c r="D20" s="8"/>
      <c r="E20" s="8"/>
      <c r="F20" s="8"/>
      <c r="G20" s="8"/>
    </row>
    <row r="21" spans="2:7" x14ac:dyDescent="0.25">
      <c r="B21" s="8"/>
      <c r="C21" s="8"/>
      <c r="D21" s="8"/>
      <c r="E21" s="8"/>
      <c r="F21" s="8"/>
      <c r="G21" s="8"/>
    </row>
    <row r="22" spans="2:7" x14ac:dyDescent="0.25">
      <c r="B22" s="8"/>
      <c r="C22" s="8"/>
      <c r="D22" s="8"/>
      <c r="E22" s="8"/>
      <c r="F22" s="8"/>
      <c r="G22" s="8"/>
    </row>
    <row r="23" spans="2:7" x14ac:dyDescent="0.25">
      <c r="B23" s="8"/>
      <c r="C23" s="8"/>
      <c r="D23" s="8"/>
      <c r="E23" s="8"/>
      <c r="F23" s="8"/>
      <c r="G23" s="8"/>
    </row>
    <row r="28" spans="2:7" ht="14.25" customHeight="1" x14ac:dyDescent="0.25"/>
    <row r="29" spans="2:7" s="11" customFormat="1" ht="27.75" customHeight="1" x14ac:dyDescent="0.25">
      <c r="B29" s="10"/>
      <c r="C29" s="10"/>
      <c r="D29" s="10"/>
      <c r="E29" s="10"/>
      <c r="F29" s="10"/>
      <c r="G29" s="26" t="s">
        <v>30</v>
      </c>
    </row>
    <row r="30" spans="2:7" s="11" customFormat="1" x14ac:dyDescent="0.25">
      <c r="B30" s="10"/>
      <c r="C30" s="10"/>
      <c r="D30" s="10"/>
      <c r="E30" s="10"/>
      <c r="F30" s="12" t="s">
        <v>29</v>
      </c>
      <c r="G30" s="12"/>
    </row>
    <row r="31" spans="2:7" s="11" customFormat="1" ht="45.75" customHeight="1" x14ac:dyDescent="0.25">
      <c r="B31" s="46"/>
      <c r="C31" s="46"/>
      <c r="D31" s="46"/>
      <c r="E31" s="46"/>
      <c r="F31" s="46"/>
      <c r="G31" s="46"/>
    </row>
    <row r="32" spans="2:7" s="11" customFormat="1" x14ac:dyDescent="0.25">
      <c r="B32" s="45" t="s">
        <v>31</v>
      </c>
      <c r="C32" s="45"/>
      <c r="D32" s="45"/>
      <c r="E32" s="45"/>
      <c r="F32" s="45"/>
      <c r="G32" s="10"/>
    </row>
    <row r="33" spans="1:7" s="11" customFormat="1" x14ac:dyDescent="0.25">
      <c r="A33" s="43" t="s">
        <v>9</v>
      </c>
      <c r="B33" s="41"/>
      <c r="C33" s="42"/>
      <c r="D33" s="39" t="s">
        <v>10</v>
      </c>
      <c r="E33" s="40"/>
      <c r="F33" s="40"/>
      <c r="G33" s="40"/>
    </row>
    <row r="34" spans="1:7" s="11" customFormat="1" x14ac:dyDescent="0.25">
      <c r="A34" s="44"/>
      <c r="B34" s="13">
        <v>2018</v>
      </c>
      <c r="C34" s="13">
        <v>2019</v>
      </c>
      <c r="D34" s="13">
        <v>2020</v>
      </c>
      <c r="E34" s="13">
        <v>2021</v>
      </c>
      <c r="F34" s="13">
        <v>2022</v>
      </c>
      <c r="G34" s="13">
        <v>2023</v>
      </c>
    </row>
    <row r="35" spans="1:7" s="11" customFormat="1" ht="27" customHeight="1" x14ac:dyDescent="0.25">
      <c r="A35" s="14" t="s">
        <v>11</v>
      </c>
      <c r="B35" s="13">
        <v>9447924</v>
      </c>
      <c r="C35" s="13">
        <v>9898143</v>
      </c>
      <c r="D35" s="13">
        <v>10377923</v>
      </c>
      <c r="E35" s="13">
        <f t="shared" ref="E35:G35" si="1">D35*1.04</f>
        <v>10793039.92</v>
      </c>
      <c r="F35" s="15">
        <f t="shared" ref="F35:F50" si="2">E35*1.04</f>
        <v>11224761.516799999</v>
      </c>
      <c r="G35" s="15">
        <f t="shared" si="1"/>
        <v>11673751.977472</v>
      </c>
    </row>
    <row r="36" spans="1:7" s="11" customFormat="1" ht="48" thickBot="1" x14ac:dyDescent="0.3">
      <c r="A36" s="16" t="s">
        <v>12</v>
      </c>
      <c r="B36" s="13">
        <v>8916223</v>
      </c>
      <c r="C36" s="13">
        <v>9237055</v>
      </c>
      <c r="D36" s="13">
        <v>9477233</v>
      </c>
      <c r="E36" s="13">
        <f t="shared" ref="E36:G36" si="3">D36*1.04</f>
        <v>9856322.3200000003</v>
      </c>
      <c r="F36" s="15">
        <f t="shared" si="2"/>
        <v>10250575.2128</v>
      </c>
      <c r="G36" s="15">
        <f t="shared" si="3"/>
        <v>10660598.221311999</v>
      </c>
    </row>
    <row r="37" spans="1:7" s="11" customFormat="1" ht="158.25" thickBot="1" x14ac:dyDescent="0.3">
      <c r="A37" s="17" t="s">
        <v>14</v>
      </c>
      <c r="B37" s="18">
        <v>39658</v>
      </c>
      <c r="C37" s="19">
        <v>23784</v>
      </c>
      <c r="D37" s="19">
        <v>23795</v>
      </c>
      <c r="E37" s="13">
        <f t="shared" ref="E37:G37" si="4">D37*1.04</f>
        <v>24746.799999999999</v>
      </c>
      <c r="F37" s="15">
        <f t="shared" si="2"/>
        <v>25736.671999999999</v>
      </c>
      <c r="G37" s="15">
        <f t="shared" si="4"/>
        <v>26766.138879999999</v>
      </c>
    </row>
    <row r="38" spans="1:7" s="11" customFormat="1" ht="63.75" thickBot="1" x14ac:dyDescent="0.3">
      <c r="A38" s="17" t="s">
        <v>15</v>
      </c>
      <c r="B38" s="20">
        <v>99614</v>
      </c>
      <c r="C38" s="21">
        <v>99138</v>
      </c>
      <c r="D38" s="21">
        <v>99664</v>
      </c>
      <c r="E38" s="13">
        <f t="shared" ref="E38:G38" si="5">D38*1.04</f>
        <v>103650.56</v>
      </c>
      <c r="F38" s="15">
        <f t="shared" si="2"/>
        <v>107796.5824</v>
      </c>
      <c r="G38" s="15">
        <f t="shared" si="5"/>
        <v>112108.44569600001</v>
      </c>
    </row>
    <row r="39" spans="1:7" s="11" customFormat="1" ht="79.5" thickBot="1" x14ac:dyDescent="0.3">
      <c r="A39" s="17" t="s">
        <v>16</v>
      </c>
      <c r="B39" s="20">
        <v>219838</v>
      </c>
      <c r="C39" s="21">
        <v>221886</v>
      </c>
      <c r="D39" s="21">
        <v>223531</v>
      </c>
      <c r="E39" s="13">
        <f t="shared" ref="E39:G39" si="6">D39*1.04</f>
        <v>232472.24000000002</v>
      </c>
      <c r="F39" s="15">
        <f t="shared" si="2"/>
        <v>241771.12960000001</v>
      </c>
      <c r="G39" s="15">
        <f t="shared" si="6"/>
        <v>251441.97478400002</v>
      </c>
    </row>
    <row r="40" spans="1:7" s="11" customFormat="1" ht="48" thickBot="1" x14ac:dyDescent="0.3">
      <c r="A40" s="17" t="s">
        <v>17</v>
      </c>
      <c r="B40" s="20">
        <v>1941637</v>
      </c>
      <c r="C40" s="21">
        <v>1980762</v>
      </c>
      <c r="D40" s="21">
        <v>2010621</v>
      </c>
      <c r="E40" s="13">
        <f t="shared" ref="E40:G40" si="7">D40*1.04</f>
        <v>2091045.84</v>
      </c>
      <c r="F40" s="15">
        <f t="shared" si="2"/>
        <v>2174687.6736000003</v>
      </c>
      <c r="G40" s="15">
        <f t="shared" si="7"/>
        <v>2261675.1805440006</v>
      </c>
    </row>
    <row r="41" spans="1:7" s="11" customFormat="1" ht="63.75" thickBot="1" x14ac:dyDescent="0.3">
      <c r="A41" s="17" t="s">
        <v>18</v>
      </c>
      <c r="B41" s="20">
        <v>434625</v>
      </c>
      <c r="C41" s="21">
        <v>440430</v>
      </c>
      <c r="D41" s="21">
        <v>446756</v>
      </c>
      <c r="E41" s="13">
        <f t="shared" ref="E41:G41" si="8">D41*1.04</f>
        <v>464626.24</v>
      </c>
      <c r="F41" s="15">
        <f t="shared" si="2"/>
        <v>483211.28960000002</v>
      </c>
      <c r="G41" s="15">
        <f t="shared" si="8"/>
        <v>502539.74118400004</v>
      </c>
    </row>
    <row r="42" spans="1:7" s="11" customFormat="1" ht="63.75" thickBot="1" x14ac:dyDescent="0.3">
      <c r="A42" s="17" t="s">
        <v>19</v>
      </c>
      <c r="B42" s="20">
        <v>206996</v>
      </c>
      <c r="C42" s="21">
        <v>198169</v>
      </c>
      <c r="D42" s="21">
        <v>199228</v>
      </c>
      <c r="E42" s="13">
        <f t="shared" ref="E42:G42" si="9">D42*1.04</f>
        <v>207197.12</v>
      </c>
      <c r="F42" s="15">
        <f t="shared" si="2"/>
        <v>215485.0048</v>
      </c>
      <c r="G42" s="15">
        <f t="shared" si="9"/>
        <v>224104.404992</v>
      </c>
    </row>
    <row r="43" spans="1:7" s="11" customFormat="1" ht="48" thickBot="1" x14ac:dyDescent="0.3">
      <c r="A43" s="17" t="s">
        <v>20</v>
      </c>
      <c r="B43" s="20">
        <v>20942</v>
      </c>
      <c r="C43" s="21">
        <v>20300</v>
      </c>
      <c r="D43" s="21">
        <v>20300</v>
      </c>
      <c r="E43" s="13">
        <f t="shared" ref="E43:G43" si="10">D43*1.04</f>
        <v>21112</v>
      </c>
      <c r="F43" s="15">
        <f t="shared" si="2"/>
        <v>21956.48</v>
      </c>
      <c r="G43" s="15">
        <f t="shared" si="10"/>
        <v>22834.7392</v>
      </c>
    </row>
    <row r="44" spans="1:7" s="11" customFormat="1" ht="126.75" thickBot="1" x14ac:dyDescent="0.3">
      <c r="A44" s="17" t="s">
        <v>21</v>
      </c>
      <c r="B44" s="20">
        <v>70796</v>
      </c>
      <c r="C44" s="21">
        <v>49070</v>
      </c>
      <c r="D44" s="21">
        <v>49657</v>
      </c>
      <c r="E44" s="13">
        <f t="shared" ref="E44:G44" si="11">D44*1.04</f>
        <v>51643.28</v>
      </c>
      <c r="F44" s="15">
        <f t="shared" si="2"/>
        <v>53709.011200000001</v>
      </c>
      <c r="G44" s="15">
        <f t="shared" si="11"/>
        <v>55857.371648</v>
      </c>
    </row>
    <row r="45" spans="1:7" s="11" customFormat="1" ht="95.25" thickBot="1" x14ac:dyDescent="0.3">
      <c r="A45" s="17" t="s">
        <v>22</v>
      </c>
      <c r="B45" s="20">
        <v>66552</v>
      </c>
      <c r="C45" s="21">
        <v>41937</v>
      </c>
      <c r="D45" s="21">
        <v>41937</v>
      </c>
      <c r="E45" s="13">
        <f t="shared" ref="E45:G45" si="12">D45*1.04</f>
        <v>43614.48</v>
      </c>
      <c r="F45" s="15">
        <f t="shared" si="2"/>
        <v>45359.059200000003</v>
      </c>
      <c r="G45" s="15">
        <f t="shared" si="12"/>
        <v>47173.421568000005</v>
      </c>
    </row>
    <row r="46" spans="1:7" s="11" customFormat="1" ht="48" thickBot="1" x14ac:dyDescent="0.3">
      <c r="A46" s="17" t="s">
        <v>23</v>
      </c>
      <c r="B46" s="20">
        <v>4608</v>
      </c>
      <c r="C46" s="21">
        <v>4608</v>
      </c>
      <c r="D46" s="21">
        <v>4608</v>
      </c>
      <c r="E46" s="13">
        <f t="shared" ref="E46:G46" si="13">D46*1.04</f>
        <v>4792.32</v>
      </c>
      <c r="F46" s="15">
        <f t="shared" si="2"/>
        <v>4984.0127999999995</v>
      </c>
      <c r="G46" s="15">
        <f t="shared" si="13"/>
        <v>5183.3733119999997</v>
      </c>
    </row>
    <row r="47" spans="1:7" s="11" customFormat="1" ht="48" thickBot="1" x14ac:dyDescent="0.3">
      <c r="A47" s="17" t="s">
        <v>24</v>
      </c>
      <c r="B47" s="20">
        <v>5488245</v>
      </c>
      <c r="C47" s="21">
        <v>5830055</v>
      </c>
      <c r="D47" s="21">
        <v>6030220</v>
      </c>
      <c r="E47" s="13">
        <f t="shared" ref="E47:G47" si="14">D47*1.04</f>
        <v>6271428.7999999998</v>
      </c>
      <c r="F47" s="13">
        <f t="shared" si="2"/>
        <v>6522285.9519999996</v>
      </c>
      <c r="G47" s="13">
        <f t="shared" si="14"/>
        <v>6783177.3900799993</v>
      </c>
    </row>
    <row r="48" spans="1:7" s="11" customFormat="1" ht="189.75" thickBot="1" x14ac:dyDescent="0.3">
      <c r="A48" s="22" t="s">
        <v>25</v>
      </c>
      <c r="B48" s="23">
        <v>356</v>
      </c>
      <c r="C48" s="24">
        <v>356</v>
      </c>
      <c r="D48" s="24">
        <v>356</v>
      </c>
      <c r="E48" s="15">
        <f t="shared" ref="E48:G48" si="15">D48*1.04</f>
        <v>370.24</v>
      </c>
      <c r="F48" s="15">
        <f t="shared" si="2"/>
        <v>385.0496</v>
      </c>
      <c r="G48" s="15">
        <f t="shared" si="15"/>
        <v>400.45158400000003</v>
      </c>
    </row>
    <row r="49" spans="1:7" s="11" customFormat="1" ht="63.75" thickBot="1" x14ac:dyDescent="0.3">
      <c r="A49" s="17" t="s">
        <v>26</v>
      </c>
      <c r="B49" s="20">
        <v>226989</v>
      </c>
      <c r="C49" s="21">
        <v>231193</v>
      </c>
      <c r="D49" s="21">
        <v>231193</v>
      </c>
      <c r="E49" s="13">
        <f t="shared" ref="E49:G49" si="16">D49*1.04</f>
        <v>240440.72</v>
      </c>
      <c r="F49" s="15">
        <f t="shared" si="2"/>
        <v>250058.34880000001</v>
      </c>
      <c r="G49" s="15">
        <f t="shared" si="16"/>
        <v>260060.68275200002</v>
      </c>
    </row>
    <row r="50" spans="1:7" s="11" customFormat="1" ht="95.25" thickBot="1" x14ac:dyDescent="0.3">
      <c r="A50" s="17" t="s">
        <v>27</v>
      </c>
      <c r="B50" s="20">
        <v>95367</v>
      </c>
      <c r="C50" s="21">
        <v>95367</v>
      </c>
      <c r="D50" s="21">
        <v>95367</v>
      </c>
      <c r="E50" s="13">
        <f t="shared" ref="E50:G50" si="17">D50*1.04</f>
        <v>99181.680000000008</v>
      </c>
      <c r="F50" s="15">
        <f t="shared" si="2"/>
        <v>103148.94720000001</v>
      </c>
      <c r="G50" s="15">
        <f t="shared" si="17"/>
        <v>107274.90508800001</v>
      </c>
    </row>
  </sheetData>
  <mergeCells count="10">
    <mergeCell ref="A8:A9"/>
    <mergeCell ref="B8:G8"/>
    <mergeCell ref="A4:G4"/>
    <mergeCell ref="A5:G5"/>
    <mergeCell ref="A6:G6"/>
    <mergeCell ref="D33:G33"/>
    <mergeCell ref="B33:C33"/>
    <mergeCell ref="A33:A34"/>
    <mergeCell ref="B32:F32"/>
    <mergeCell ref="B31:G31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workbookViewId="0">
      <selection activeCell="E21" sqref="E21"/>
    </sheetView>
  </sheetViews>
  <sheetFormatPr defaultRowHeight="15" x14ac:dyDescent="0.25"/>
  <cols>
    <col min="1" max="1" width="31" customWidth="1"/>
    <col min="2" max="2" width="15" customWidth="1"/>
    <col min="3" max="3" width="14" customWidth="1"/>
    <col min="4" max="5" width="12.140625" customWidth="1"/>
    <col min="6" max="6" width="11.85546875" customWidth="1"/>
    <col min="7" max="7" width="11.28515625" customWidth="1"/>
  </cols>
  <sheetData>
    <row r="1" spans="1:7" ht="24" customHeight="1" x14ac:dyDescent="0.25">
      <c r="F1" s="50" t="s">
        <v>37</v>
      </c>
      <c r="G1" s="50"/>
    </row>
    <row r="2" spans="1:7" ht="23.25" customHeight="1" x14ac:dyDescent="0.25">
      <c r="F2" s="50"/>
      <c r="G2" s="50"/>
    </row>
    <row r="3" spans="1:7" ht="21.75" customHeight="1" x14ac:dyDescent="0.25">
      <c r="A3" s="52" t="s">
        <v>33</v>
      </c>
      <c r="B3" s="52"/>
      <c r="C3" s="52"/>
      <c r="D3" s="52"/>
      <c r="E3" s="52"/>
      <c r="F3" s="52"/>
      <c r="G3" s="52"/>
    </row>
    <row r="4" spans="1:7" ht="17.25" customHeight="1" x14ac:dyDescent="0.25">
      <c r="A4" s="53" t="s">
        <v>46</v>
      </c>
      <c r="B4" s="53"/>
      <c r="C4" s="53"/>
      <c r="D4" s="53"/>
      <c r="E4" s="53"/>
      <c r="F4" s="53"/>
      <c r="G4" s="53"/>
    </row>
    <row r="5" spans="1:7" ht="15.75" customHeight="1" x14ac:dyDescent="0.25">
      <c r="A5" s="9"/>
      <c r="B5" s="9"/>
      <c r="C5" s="9"/>
      <c r="D5" s="9"/>
      <c r="E5" s="9"/>
      <c r="F5" s="9"/>
      <c r="G5" s="33" t="s">
        <v>13</v>
      </c>
    </row>
    <row r="6" spans="1:7" ht="15.75" x14ac:dyDescent="0.25">
      <c r="A6" s="51" t="s">
        <v>9</v>
      </c>
      <c r="B6" s="51" t="s">
        <v>10</v>
      </c>
      <c r="C6" s="51"/>
      <c r="D6" s="51"/>
      <c r="E6" s="51"/>
      <c r="F6" s="51"/>
      <c r="G6" s="51"/>
    </row>
    <row r="7" spans="1:7" ht="15.75" x14ac:dyDescent="0.25">
      <c r="A7" s="51"/>
      <c r="B7" s="32">
        <v>2020</v>
      </c>
      <c r="C7" s="32">
        <v>2021</v>
      </c>
      <c r="D7" s="32">
        <v>2022</v>
      </c>
      <c r="E7" s="32">
        <v>2023</v>
      </c>
      <c r="F7" s="32">
        <v>2024</v>
      </c>
      <c r="G7" s="32">
        <v>2025</v>
      </c>
    </row>
    <row r="8" spans="1:7" ht="157.5" x14ac:dyDescent="0.25">
      <c r="A8" s="34" t="s">
        <v>14</v>
      </c>
      <c r="B8" s="35">
        <v>51009</v>
      </c>
      <c r="C8" s="35">
        <v>50615</v>
      </c>
      <c r="D8" s="35">
        <v>50655</v>
      </c>
      <c r="E8" s="35">
        <v>50655</v>
      </c>
      <c r="F8" s="35">
        <v>50655</v>
      </c>
      <c r="G8" s="35">
        <v>50655</v>
      </c>
    </row>
    <row r="9" spans="1:7" ht="94.5" x14ac:dyDescent="0.25">
      <c r="A9" s="34" t="s">
        <v>45</v>
      </c>
      <c r="B9" s="35">
        <v>4137</v>
      </c>
      <c r="C9" s="35"/>
      <c r="D9" s="35"/>
      <c r="E9" s="35"/>
      <c r="F9" s="35"/>
      <c r="G9" s="35"/>
    </row>
    <row r="10" spans="1:7" ht="63" x14ac:dyDescent="0.25">
      <c r="A10" s="34" t="s">
        <v>15</v>
      </c>
      <c r="B10" s="35">
        <v>172903</v>
      </c>
      <c r="C10" s="35">
        <v>160149</v>
      </c>
      <c r="D10" s="35">
        <v>155776</v>
      </c>
      <c r="E10" s="35">
        <v>155776</v>
      </c>
      <c r="F10" s="35">
        <v>155776</v>
      </c>
      <c r="G10" s="35">
        <v>155776</v>
      </c>
    </row>
    <row r="11" spans="1:7" ht="47.25" x14ac:dyDescent="0.25">
      <c r="A11" s="34" t="s">
        <v>38</v>
      </c>
      <c r="B11" s="35">
        <v>636414</v>
      </c>
      <c r="C11" s="35">
        <v>329495</v>
      </c>
      <c r="D11" s="35">
        <v>324488</v>
      </c>
      <c r="E11" s="35">
        <v>324488</v>
      </c>
      <c r="F11" s="35">
        <v>324488</v>
      </c>
      <c r="G11" s="35">
        <v>324488</v>
      </c>
    </row>
    <row r="12" spans="1:7" ht="63" x14ac:dyDescent="0.25">
      <c r="A12" s="34" t="s">
        <v>39</v>
      </c>
      <c r="B12" s="35">
        <v>2597102</v>
      </c>
      <c r="C12" s="35">
        <v>2625948</v>
      </c>
      <c r="D12" s="35">
        <v>2657200</v>
      </c>
      <c r="E12" s="35">
        <v>2657200</v>
      </c>
      <c r="F12" s="35">
        <v>2657200</v>
      </c>
      <c r="G12" s="35">
        <v>2657200</v>
      </c>
    </row>
    <row r="13" spans="1:7" ht="63" x14ac:dyDescent="0.25">
      <c r="A13" s="34" t="s">
        <v>18</v>
      </c>
      <c r="B13" s="35">
        <v>540223</v>
      </c>
      <c r="C13" s="35">
        <v>969609</v>
      </c>
      <c r="D13" s="35">
        <v>1053308</v>
      </c>
      <c r="E13" s="35">
        <v>1053308</v>
      </c>
      <c r="F13" s="35">
        <v>1053308</v>
      </c>
      <c r="G13" s="35">
        <v>1053308</v>
      </c>
    </row>
    <row r="14" spans="1:7" ht="63" x14ac:dyDescent="0.25">
      <c r="A14" s="34" t="s">
        <v>19</v>
      </c>
      <c r="B14" s="35">
        <v>258259</v>
      </c>
      <c r="C14" s="35">
        <v>229475</v>
      </c>
      <c r="D14" s="35">
        <v>230439</v>
      </c>
      <c r="E14" s="35">
        <v>230439</v>
      </c>
      <c r="F14" s="35">
        <v>230439</v>
      </c>
      <c r="G14" s="35">
        <v>230439</v>
      </c>
    </row>
    <row r="15" spans="1:7" ht="47.25" x14ac:dyDescent="0.25">
      <c r="A15" s="34" t="s">
        <v>20</v>
      </c>
      <c r="B15" s="35">
        <v>23150</v>
      </c>
      <c r="C15" s="35">
        <v>23150</v>
      </c>
      <c r="D15" s="35">
        <v>23150</v>
      </c>
      <c r="E15" s="35">
        <v>23150</v>
      </c>
      <c r="F15" s="35">
        <v>23150</v>
      </c>
      <c r="G15" s="35">
        <v>23150</v>
      </c>
    </row>
    <row r="16" spans="1:7" ht="110.25" x14ac:dyDescent="0.25">
      <c r="A16" s="34" t="s">
        <v>43</v>
      </c>
      <c r="B16" s="35">
        <v>231955</v>
      </c>
      <c r="C16" s="35">
        <v>137245</v>
      </c>
      <c r="D16" s="35">
        <v>60226</v>
      </c>
      <c r="E16" s="35">
        <v>60226</v>
      </c>
      <c r="F16" s="35">
        <v>60226</v>
      </c>
      <c r="G16" s="35">
        <v>60226</v>
      </c>
    </row>
    <row r="17" spans="1:7" ht="78.75" x14ac:dyDescent="0.25">
      <c r="A17" s="34" t="s">
        <v>41</v>
      </c>
      <c r="B17" s="35">
        <v>226625</v>
      </c>
      <c r="C17" s="35">
        <v>41937</v>
      </c>
      <c r="D17" s="35">
        <v>41937</v>
      </c>
      <c r="E17" s="35">
        <v>41937</v>
      </c>
      <c r="F17" s="35">
        <v>41937</v>
      </c>
      <c r="G17" s="35">
        <v>41937</v>
      </c>
    </row>
    <row r="18" spans="1:7" ht="47.25" x14ac:dyDescent="0.25">
      <c r="A18" s="34" t="s">
        <v>23</v>
      </c>
      <c r="B18" s="35">
        <v>4611</v>
      </c>
      <c r="C18" s="35">
        <v>4611</v>
      </c>
      <c r="D18" s="35">
        <v>4611</v>
      </c>
      <c r="E18" s="35">
        <v>4611</v>
      </c>
      <c r="F18" s="35">
        <v>4611</v>
      </c>
      <c r="G18" s="35">
        <v>4611</v>
      </c>
    </row>
    <row r="19" spans="1:7" ht="94.5" x14ac:dyDescent="0.25">
      <c r="A19" s="34" t="s">
        <v>44</v>
      </c>
      <c r="B19" s="35">
        <v>35197</v>
      </c>
      <c r="C19" s="35">
        <v>29706</v>
      </c>
      <c r="D19" s="35">
        <v>29190</v>
      </c>
      <c r="E19" s="35">
        <v>29190</v>
      </c>
      <c r="F19" s="35">
        <v>29190</v>
      </c>
      <c r="G19" s="35">
        <v>29190</v>
      </c>
    </row>
    <row r="20" spans="1:7" ht="78.75" x14ac:dyDescent="0.25">
      <c r="A20" s="34" t="s">
        <v>40</v>
      </c>
      <c r="B20" s="35">
        <v>6030220</v>
      </c>
      <c r="C20" s="35">
        <v>5951085</v>
      </c>
      <c r="D20" s="35">
        <v>6050835</v>
      </c>
      <c r="E20" s="35">
        <v>6050835</v>
      </c>
      <c r="F20" s="35">
        <v>6050835</v>
      </c>
      <c r="G20" s="35">
        <v>6050835</v>
      </c>
    </row>
    <row r="21" spans="1:7" ht="189" x14ac:dyDescent="0.25">
      <c r="A21" s="36" t="s">
        <v>25</v>
      </c>
      <c r="B21" s="35">
        <v>356</v>
      </c>
      <c r="C21" s="35">
        <v>356</v>
      </c>
      <c r="D21" s="35">
        <v>356</v>
      </c>
      <c r="E21" s="35">
        <v>356</v>
      </c>
      <c r="F21" s="35">
        <v>356</v>
      </c>
      <c r="G21" s="35">
        <v>356</v>
      </c>
    </row>
    <row r="22" spans="1:7" ht="47.25" x14ac:dyDescent="0.25">
      <c r="A22" s="34" t="s">
        <v>42</v>
      </c>
      <c r="B22" s="35">
        <v>894027</v>
      </c>
      <c r="C22" s="35">
        <v>603869</v>
      </c>
      <c r="D22" s="35">
        <v>492705</v>
      </c>
      <c r="E22" s="35">
        <v>492705</v>
      </c>
      <c r="F22" s="35">
        <v>492705</v>
      </c>
      <c r="G22" s="35">
        <v>492705</v>
      </c>
    </row>
    <row r="23" spans="1:7" ht="94.5" x14ac:dyDescent="0.25">
      <c r="A23" s="34" t="s">
        <v>27</v>
      </c>
      <c r="B23" s="35">
        <v>485167</v>
      </c>
      <c r="C23" s="35">
        <v>166489</v>
      </c>
      <c r="D23" s="35">
        <v>166489</v>
      </c>
      <c r="E23" s="35">
        <v>166489</v>
      </c>
      <c r="F23" s="35">
        <v>166489</v>
      </c>
      <c r="G23" s="35">
        <v>166489</v>
      </c>
    </row>
    <row r="24" spans="1:7" ht="15.75" x14ac:dyDescent="0.25">
      <c r="A24" s="37"/>
      <c r="B24" s="38">
        <v>12191355</v>
      </c>
      <c r="C24" s="38">
        <v>11323739</v>
      </c>
      <c r="D24" s="38">
        <v>11341365</v>
      </c>
      <c r="E24" s="38">
        <f>SUM(E8:E23)</f>
        <v>11341365</v>
      </c>
      <c r="F24" s="38">
        <f>SUM(F8:F23)</f>
        <v>11341365</v>
      </c>
      <c r="G24" s="38">
        <f>SUM(G8:G23)</f>
        <v>11341365</v>
      </c>
    </row>
  </sheetData>
  <mergeCells count="5">
    <mergeCell ref="F1:G2"/>
    <mergeCell ref="A6:A7"/>
    <mergeCell ref="A3:G3"/>
    <mergeCell ref="A4:G4"/>
    <mergeCell ref="B6:G6"/>
  </mergeCells>
  <pageMargins left="0.70866141732283472" right="0.70866141732283472" top="0.74803149606299213" bottom="0.74803149606299213" header="0.31496062992125984" footer="0.31496062992125984"/>
  <pageSetup paperSize="9" scale="81" fitToHeight="1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основные параметры</vt:lpstr>
      <vt:lpstr>программы</vt:lpstr>
      <vt:lpstr>Лист3</vt:lpstr>
      <vt:lpstr>'основные параметры'!Область_печати</vt:lpstr>
      <vt:lpstr>программы!Область_печати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2019-11-05T12:54:51Z</dcterms:modified>
</cp:coreProperties>
</file>